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3" i="1"/>
  <c r="L183"/>
  <c r="L174"/>
  <c r="L164"/>
  <c r="L175" s="1"/>
  <c r="L156"/>
  <c r="L146"/>
  <c r="L157" s="1"/>
  <c r="L137"/>
  <c r="L127"/>
  <c r="L138" s="1"/>
  <c r="L118"/>
  <c r="L108"/>
  <c r="L119" s="1"/>
  <c r="L99"/>
  <c r="L89"/>
  <c r="L100" s="1"/>
  <c r="L80"/>
  <c r="L70"/>
  <c r="L81" s="1"/>
  <c r="L61"/>
  <c r="L51"/>
  <c r="L62" s="1"/>
  <c r="L42"/>
  <c r="L32"/>
  <c r="L43" s="1"/>
  <c r="L23"/>
  <c r="L13"/>
  <c r="L24" s="1"/>
  <c r="A109"/>
  <c r="B194"/>
  <c r="A194"/>
  <c r="J193"/>
  <c r="I193"/>
  <c r="H193"/>
  <c r="G193"/>
  <c r="F193"/>
  <c r="B184"/>
  <c r="A184"/>
  <c r="J183"/>
  <c r="I183"/>
  <c r="H183"/>
  <c r="G183"/>
  <c r="F183"/>
  <c r="B175"/>
  <c r="A175"/>
  <c r="J174"/>
  <c r="I174"/>
  <c r="H174"/>
  <c r="G174"/>
  <c r="F174"/>
  <c r="B165"/>
  <c r="A165"/>
  <c r="J164"/>
  <c r="I164"/>
  <c r="I175" s="1"/>
  <c r="H164"/>
  <c r="H175" s="1"/>
  <c r="G164"/>
  <c r="G175" s="1"/>
  <c r="F164"/>
  <c r="B157"/>
  <c r="A157"/>
  <c r="J156"/>
  <c r="I156"/>
  <c r="H156"/>
  <c r="G156"/>
  <c r="F156"/>
  <c r="B147"/>
  <c r="A147"/>
  <c r="J146"/>
  <c r="J157" s="1"/>
  <c r="I146"/>
  <c r="H146"/>
  <c r="H157" s="1"/>
  <c r="G146"/>
  <c r="G157" s="1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J119" s="1"/>
  <c r="I108"/>
  <c r="I119" s="1"/>
  <c r="H108"/>
  <c r="H119" s="1"/>
  <c r="G108"/>
  <c r="G119" s="1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H80"/>
  <c r="G80"/>
  <c r="F80"/>
  <c r="B71"/>
  <c r="A71"/>
  <c r="J70"/>
  <c r="J81" s="1"/>
  <c r="I70"/>
  <c r="H70"/>
  <c r="G70"/>
  <c r="F70"/>
  <c r="B62"/>
  <c r="A62"/>
  <c r="J61"/>
  <c r="I61"/>
  <c r="H61"/>
  <c r="G61"/>
  <c r="F61"/>
  <c r="B52"/>
  <c r="A52"/>
  <c r="J51"/>
  <c r="J62" s="1"/>
  <c r="I51"/>
  <c r="I62" s="1"/>
  <c r="H51"/>
  <c r="H62" s="1"/>
  <c r="G51"/>
  <c r="F51"/>
  <c r="F62" s="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I43" l="1"/>
  <c r="J175"/>
  <c r="I157"/>
  <c r="L194"/>
  <c r="L195" s="1"/>
  <c r="G194"/>
  <c r="I194"/>
  <c r="J194"/>
  <c r="H194"/>
  <c r="I138"/>
  <c r="H138"/>
  <c r="G138"/>
  <c r="J138"/>
  <c r="J100"/>
  <c r="H100"/>
  <c r="F100"/>
  <c r="I100"/>
  <c r="G100"/>
  <c r="F81"/>
  <c r="H43"/>
  <c r="F43"/>
  <c r="G43"/>
  <c r="J43"/>
  <c r="H81"/>
  <c r="G81"/>
  <c r="I81"/>
  <c r="G62"/>
  <c r="F119"/>
  <c r="F138"/>
  <c r="F157"/>
  <c r="F175"/>
  <c r="F194"/>
  <c r="I24"/>
  <c r="F24"/>
  <c r="J24"/>
  <c r="H24"/>
  <c r="G24"/>
  <c r="H195" l="1"/>
  <c r="J195"/>
  <c r="G195"/>
  <c r="F195"/>
  <c r="I195"/>
</calcChain>
</file>

<file path=xl/sharedStrings.xml><?xml version="1.0" encoding="utf-8"?>
<sst xmlns="http://schemas.openxmlformats.org/spreadsheetml/2006/main" count="275" uniqueCount="96">
  <si>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</si>
  <si>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</si>
  <si>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</si>
  <si>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</si>
  <si>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</si>
  <si>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</si>
  <si>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</si>
  <si>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</si>
  <si>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</si>
  <si>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</si>
  <si>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</si>
  <si>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</si>
  <si>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</si>
  <si>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</si>
  <si>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</si>
  <si>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</si>
  <si>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</si>
  <si>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</si>
  <si>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</si>
  <si>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</si>
  <si>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</si>
  <si>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</si>
  <si>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</si>
  <si>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</si>
  <si>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</si>
  <si>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</si>
  <si>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</si>
  <si>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</si>
  <si>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</si>
  <si>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</si>
  <si>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</si>
  <si>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</si>
  <si>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</si>
  <si>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</si>
  <si>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</si>
  <si>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</si>
  <si>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</si>
  <si>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</si>
  <si>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</si>
  <si>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</si>
  <si>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Каша "Дружба"</t>
  </si>
  <si>
    <t>54-16к</t>
  </si>
  <si>
    <t>Чай с сахаром</t>
  </si>
  <si>
    <t>54-2гн</t>
  </si>
  <si>
    <t>Хлеб пшеничный</t>
  </si>
  <si>
    <t>пром.</t>
  </si>
  <si>
    <t>Каша гречневая рассыпчатая</t>
  </si>
  <si>
    <t>54-4г</t>
  </si>
  <si>
    <t>Компот из смеси сухофруктов</t>
  </si>
  <si>
    <t>54-1хн</t>
  </si>
  <si>
    <t>Суп с рыбными консервами (сайра)</t>
  </si>
  <si>
    <t>Кофейный напиток с молоком</t>
  </si>
  <si>
    <t>54-23гн</t>
  </si>
  <si>
    <t>54-27с</t>
  </si>
  <si>
    <t>Булочка школьная</t>
  </si>
  <si>
    <t>54-9в</t>
  </si>
  <si>
    <t>54-25м</t>
  </si>
  <si>
    <t>Картофельное пюре</t>
  </si>
  <si>
    <t>54-11г</t>
  </si>
  <si>
    <t>Какао с молоком</t>
  </si>
  <si>
    <t xml:space="preserve">Тефтели из говядины с рисом с соусом </t>
  </si>
  <si>
    <t>54-21гн</t>
  </si>
  <si>
    <t>Борщ с капустой и картофелем со сметаной</t>
  </si>
  <si>
    <t>54-2с</t>
  </si>
  <si>
    <t>Чай с молоком и сахаром</t>
  </si>
  <si>
    <t>54-4гн</t>
  </si>
  <si>
    <t>Пирожки с картофелем</t>
  </si>
  <si>
    <t>54-31хн</t>
  </si>
  <si>
    <t>Котлета из курицы с соусом сметанным</t>
  </si>
  <si>
    <t>Булочка с повидлом</t>
  </si>
  <si>
    <t>54-10в</t>
  </si>
  <si>
    <t>54-5з</t>
  </si>
  <si>
    <t>Салат из свежих помидоров и огурцов</t>
  </si>
  <si>
    <t>Макароны отварные</t>
  </si>
  <si>
    <t>54-1г</t>
  </si>
  <si>
    <t>Булочка</t>
  </si>
  <si>
    <t>Плов с курицей</t>
  </si>
  <si>
    <t>54-12м</t>
  </si>
  <si>
    <t>Яблоко</t>
  </si>
  <si>
    <t>Огурец в нарезке</t>
  </si>
  <si>
    <t>54-2з</t>
  </si>
  <si>
    <t>Рыба, припущенная в молоке (минтай) с соусом красным основным</t>
  </si>
  <si>
    <t>54-7р</t>
  </si>
  <si>
    <t>Курица тушеная с морковью</t>
  </si>
  <si>
    <t>Сок абрикосовый</t>
  </si>
  <si>
    <t>Суп молочный с макаронными изделиями</t>
  </si>
  <si>
    <t>54-19к</t>
  </si>
  <si>
    <t>Напиток из шиповника</t>
  </si>
  <si>
    <t>54-13хн</t>
  </si>
  <si>
    <t>Булочка с вареной сгущенкой</t>
  </si>
  <si>
    <t>54-16м</t>
  </si>
  <si>
    <t>Котлета из говядины с соусом белым основным</t>
  </si>
  <si>
    <t>54-4м</t>
  </si>
  <si>
    <t>МКОУ Гербаевская ООШ Краснозерский район</t>
  </si>
  <si>
    <t>Ильченко Р.А.</t>
  </si>
  <si>
    <t>Компот из смородины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</si>
</sst>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5"/>
  <sheetViews>
    <sheetView tabSelected="1" workbookViewId="0">
      <pane xSplit="4" ySplit="5" topLeftCell="E153" activePane="bottomRight" state="frozen"/>
      <selection pane="topRight" activeCell="E1" sqref="E1"/>
      <selection pane="bottomLeft" activeCell="A6" sqref="A6"/>
      <selection pane="bottomRight" activeCell="D163" sqref="D163:L16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 t="s">
        <v>93</v>
      </c>
      <c r="D1" s="52"/>
      <c r="E1" s="52"/>
      <c r="F1" s="12" t="s">
        <v>16</v>
      </c>
      <c r="G1" s="2" t="s">
        <v>17</v>
      </c>
      <c r="H1" s="53" t="s">
        <v>39</v>
      </c>
      <c r="I1" s="53"/>
      <c r="J1" s="53"/>
      <c r="K1" s="53"/>
    </row>
    <row r="2" spans="1:12" ht="18">
      <c r="A2" s="35" t="s">
        <v>6</v>
      </c>
      <c r="C2" s="2"/>
      <c r="G2" s="2" t="s">
        <v>18</v>
      </c>
      <c r="H2" s="53" t="s">
        <v>94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28</v>
      </c>
      <c r="I3" s="48">
        <v>8</v>
      </c>
      <c r="J3" s="49">
        <v>2026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200</v>
      </c>
      <c r="G6" s="40">
        <v>5</v>
      </c>
      <c r="H6" s="40">
        <v>5.9</v>
      </c>
      <c r="I6" s="40">
        <v>24</v>
      </c>
      <c r="J6" s="40">
        <v>168.9</v>
      </c>
      <c r="K6" s="41" t="s">
        <v>41</v>
      </c>
      <c r="L6" s="40"/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42</v>
      </c>
      <c r="F8" s="43">
        <v>200</v>
      </c>
      <c r="G8" s="43">
        <v>0.2</v>
      </c>
      <c r="H8" s="43">
        <v>0</v>
      </c>
      <c r="I8" s="43">
        <v>6.4</v>
      </c>
      <c r="J8" s="43">
        <v>26.8</v>
      </c>
      <c r="K8" s="44" t="s">
        <v>43</v>
      </c>
      <c r="L8" s="43"/>
    </row>
    <row r="9" spans="1:12" ht="15">
      <c r="A9" s="23"/>
      <c r="B9" s="15"/>
      <c r="C9" s="11"/>
      <c r="D9" s="7" t="s">
        <v>23</v>
      </c>
      <c r="E9" s="42" t="s">
        <v>44</v>
      </c>
      <c r="F9" s="43">
        <v>30</v>
      </c>
      <c r="G9" s="43">
        <v>2.2999999999999998</v>
      </c>
      <c r="H9" s="43">
        <v>0.2</v>
      </c>
      <c r="I9" s="43">
        <v>14.8</v>
      </c>
      <c r="J9" s="43">
        <v>70.3</v>
      </c>
      <c r="K9" s="44" t="s">
        <v>45</v>
      </c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 t="s">
        <v>69</v>
      </c>
      <c r="F11" s="43">
        <v>80</v>
      </c>
      <c r="G11" s="43">
        <v>5.4</v>
      </c>
      <c r="H11" s="43">
        <v>1.6</v>
      </c>
      <c r="I11" s="43">
        <v>44.7</v>
      </c>
      <c r="J11" s="43">
        <v>214.2</v>
      </c>
      <c r="K11" s="44" t="s">
        <v>70</v>
      </c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12.9</v>
      </c>
      <c r="H13" s="19">
        <f t="shared" si="0"/>
        <v>7.7000000000000011</v>
      </c>
      <c r="I13" s="19">
        <f t="shared" si="0"/>
        <v>89.9</v>
      </c>
      <c r="J13" s="19">
        <f t="shared" si="0"/>
        <v>480.2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510</v>
      </c>
      <c r="G24" s="32">
        <f t="shared" ref="G24:J24" si="4">G13+G23</f>
        <v>12.9</v>
      </c>
      <c r="H24" s="32">
        <f t="shared" si="4"/>
        <v>7.7000000000000011</v>
      </c>
      <c r="I24" s="32">
        <f t="shared" si="4"/>
        <v>89.9</v>
      </c>
      <c r="J24" s="32">
        <f t="shared" si="4"/>
        <v>480.2</v>
      </c>
      <c r="K24" s="32"/>
      <c r="L24" s="32">
        <f t="shared" ref="L24" si="5">L13+L23</f>
        <v>0</v>
      </c>
    </row>
    <row r="25" spans="1:12" ht="15.75" thickBot="1">
      <c r="A25" s="14">
        <v>1</v>
      </c>
      <c r="B25" s="15">
        <v>2</v>
      </c>
      <c r="C25" s="22" t="s">
        <v>20</v>
      </c>
      <c r="D25" s="5" t="s">
        <v>21</v>
      </c>
      <c r="E25" s="39" t="s">
        <v>46</v>
      </c>
      <c r="F25" s="40">
        <v>150</v>
      </c>
      <c r="G25" s="40">
        <v>8.1999999999999993</v>
      </c>
      <c r="H25" s="40">
        <v>6.3</v>
      </c>
      <c r="I25" s="40">
        <v>35.9</v>
      </c>
      <c r="J25" s="40">
        <v>233.7</v>
      </c>
      <c r="K25" s="41" t="s">
        <v>47</v>
      </c>
      <c r="L25" s="40"/>
    </row>
    <row r="26" spans="1:12" ht="15">
      <c r="A26" s="14"/>
      <c r="B26" s="15"/>
      <c r="C26" s="11"/>
      <c r="D26" s="6"/>
      <c r="E26" s="39" t="s">
        <v>91</v>
      </c>
      <c r="F26" s="40">
        <v>120</v>
      </c>
      <c r="G26" s="40">
        <v>17.2</v>
      </c>
      <c r="H26" s="40">
        <v>16.8</v>
      </c>
      <c r="I26" s="40">
        <v>16.100000000000001</v>
      </c>
      <c r="J26" s="40">
        <v>284.39999999999998</v>
      </c>
      <c r="K26" s="41" t="s">
        <v>92</v>
      </c>
      <c r="L26" s="43"/>
    </row>
    <row r="27" spans="1:12" ht="1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>
      <c r="A28" s="14"/>
      <c r="B28" s="15"/>
      <c r="C28" s="11"/>
      <c r="D28" s="7" t="s">
        <v>23</v>
      </c>
      <c r="E28" s="42" t="s">
        <v>44</v>
      </c>
      <c r="F28" s="43">
        <v>30</v>
      </c>
      <c r="G28" s="43">
        <v>2.2999999999999998</v>
      </c>
      <c r="H28" s="43">
        <v>0.2</v>
      </c>
      <c r="I28" s="43">
        <v>14.8</v>
      </c>
      <c r="J28" s="43">
        <v>70.3</v>
      </c>
      <c r="K28" s="44" t="s">
        <v>45</v>
      </c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 t="s">
        <v>30</v>
      </c>
      <c r="E30" s="42" t="s">
        <v>48</v>
      </c>
      <c r="F30" s="43">
        <v>200</v>
      </c>
      <c r="G30" s="43">
        <v>0.5</v>
      </c>
      <c r="H30" s="43">
        <v>0</v>
      </c>
      <c r="I30" s="43">
        <v>19.8</v>
      </c>
      <c r="J30" s="43">
        <v>81</v>
      </c>
      <c r="K30" s="44" t="s">
        <v>49</v>
      </c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28.2</v>
      </c>
      <c r="H32" s="19">
        <f t="shared" ref="H32" si="7">SUM(H25:H31)</f>
        <v>23.3</v>
      </c>
      <c r="I32" s="19">
        <f t="shared" ref="I32" si="8">SUM(I25:I31)</f>
        <v>86.6</v>
      </c>
      <c r="J32" s="19">
        <f t="shared" ref="J32:L32" si="9">SUM(J25:J31)</f>
        <v>669.39999999999986</v>
      </c>
      <c r="K32" s="25"/>
      <c r="L32" s="19">
        <f t="shared" si="9"/>
        <v>0</v>
      </c>
    </row>
    <row r="33" spans="1:12" ht="15.75" thickBot="1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39"/>
      <c r="F34" s="40"/>
      <c r="G34" s="40"/>
      <c r="H34" s="40"/>
      <c r="I34" s="40"/>
      <c r="J34" s="40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500</v>
      </c>
      <c r="G43" s="32">
        <f t="shared" ref="G43" si="14">G32+G42</f>
        <v>28.2</v>
      </c>
      <c r="H43" s="32">
        <f t="shared" ref="H43" si="15">H32+H42</f>
        <v>23.3</v>
      </c>
      <c r="I43" s="32">
        <f t="shared" ref="I43" si="16">I32+I42</f>
        <v>86.6</v>
      </c>
      <c r="J43" s="32">
        <f t="shared" ref="J43:L43" si="17">J32+J42</f>
        <v>669.39999999999986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50</v>
      </c>
      <c r="F44" s="40">
        <v>250</v>
      </c>
      <c r="G44" s="40">
        <v>7.4</v>
      </c>
      <c r="H44" s="40">
        <v>8.4</v>
      </c>
      <c r="I44" s="40">
        <v>15.7</v>
      </c>
      <c r="J44" s="40">
        <v>168.3</v>
      </c>
      <c r="K44" s="41" t="s">
        <v>53</v>
      </c>
      <c r="L44" s="40"/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51</v>
      </c>
      <c r="F46" s="43">
        <v>200</v>
      </c>
      <c r="G46" s="43">
        <v>3.9</v>
      </c>
      <c r="H46" s="43">
        <v>2.9</v>
      </c>
      <c r="I46" s="43">
        <v>11.2</v>
      </c>
      <c r="J46" s="43">
        <v>86</v>
      </c>
      <c r="K46" s="44" t="s">
        <v>52</v>
      </c>
      <c r="L46" s="43"/>
    </row>
    <row r="47" spans="1:12" ht="15">
      <c r="A47" s="23"/>
      <c r="B47" s="15"/>
      <c r="C47" s="11"/>
      <c r="D47" s="7" t="s">
        <v>23</v>
      </c>
      <c r="E47" s="42" t="s">
        <v>44</v>
      </c>
      <c r="F47" s="43">
        <v>40</v>
      </c>
      <c r="G47" s="43">
        <v>3</v>
      </c>
      <c r="H47" s="43">
        <v>0.3</v>
      </c>
      <c r="I47" s="43">
        <v>19.7</v>
      </c>
      <c r="J47" s="43">
        <v>93.8</v>
      </c>
      <c r="K47" s="44" t="s">
        <v>45</v>
      </c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 t="s">
        <v>66</v>
      </c>
      <c r="F49" s="43">
        <v>80</v>
      </c>
      <c r="G49" s="43">
        <v>5.4</v>
      </c>
      <c r="H49" s="43">
        <v>1.6</v>
      </c>
      <c r="I49" s="43">
        <v>44.7</v>
      </c>
      <c r="J49" s="43">
        <v>214.2</v>
      </c>
      <c r="K49" s="44" t="s">
        <v>55</v>
      </c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570</v>
      </c>
      <c r="G51" s="19">
        <f t="shared" ref="G51" si="18">SUM(G44:G50)</f>
        <v>19.700000000000003</v>
      </c>
      <c r="H51" s="19">
        <f t="shared" ref="H51" si="19">SUM(H44:H50)</f>
        <v>13.200000000000001</v>
      </c>
      <c r="I51" s="19">
        <f t="shared" ref="I51" si="20">SUM(I44:I50)</f>
        <v>91.3</v>
      </c>
      <c r="J51" s="19">
        <f t="shared" ref="J51:L51" si="21">SUM(J44:J50)</f>
        <v>562.29999999999995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570</v>
      </c>
      <c r="G62" s="32">
        <f t="shared" ref="G62" si="26">G51+G61</f>
        <v>19.700000000000003</v>
      </c>
      <c r="H62" s="32">
        <f t="shared" ref="H62" si="27">H51+H61</f>
        <v>13.200000000000001</v>
      </c>
      <c r="I62" s="32">
        <f t="shared" ref="I62" si="28">I51+I61</f>
        <v>91.3</v>
      </c>
      <c r="J62" s="32">
        <f t="shared" ref="J62:L62" si="29">J51+J61</f>
        <v>562.29999999999995</v>
      </c>
      <c r="K62" s="32"/>
      <c r="L62" s="32">
        <f t="shared" si="29"/>
        <v>0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42" t="s">
        <v>73</v>
      </c>
      <c r="F63" s="43">
        <v>150</v>
      </c>
      <c r="G63" s="43">
        <v>5.3</v>
      </c>
      <c r="H63" s="43">
        <v>4.9000000000000004</v>
      </c>
      <c r="I63" s="43">
        <v>32.799999999999997</v>
      </c>
      <c r="J63" s="43">
        <v>196.8</v>
      </c>
      <c r="K63" s="44" t="s">
        <v>74</v>
      </c>
      <c r="L63" s="40"/>
    </row>
    <row r="64" spans="1:12" ht="25.5">
      <c r="A64" s="23"/>
      <c r="B64" s="15"/>
      <c r="C64" s="11"/>
      <c r="D64" s="6"/>
      <c r="E64" s="39" t="s">
        <v>81</v>
      </c>
      <c r="F64" s="40">
        <v>120</v>
      </c>
      <c r="G64" s="40">
        <v>12.8</v>
      </c>
      <c r="H64" s="40">
        <v>7.5</v>
      </c>
      <c r="I64" s="40">
        <v>5.3</v>
      </c>
      <c r="J64" s="40">
        <v>139.69999999999999</v>
      </c>
      <c r="K64" s="41" t="s">
        <v>82</v>
      </c>
      <c r="L64" s="43"/>
    </row>
    <row r="65" spans="1:12" ht="15">
      <c r="A65" s="23"/>
      <c r="B65" s="15"/>
      <c r="C65" s="11"/>
      <c r="D65" s="7" t="s">
        <v>22</v>
      </c>
      <c r="E65" s="42" t="s">
        <v>59</v>
      </c>
      <c r="F65" s="43">
        <v>200</v>
      </c>
      <c r="G65" s="43">
        <v>4.7</v>
      </c>
      <c r="H65" s="43">
        <v>3.5</v>
      </c>
      <c r="I65" s="43">
        <v>12.5</v>
      </c>
      <c r="J65" s="43">
        <v>100.4</v>
      </c>
      <c r="K65" s="44" t="s">
        <v>61</v>
      </c>
      <c r="L65" s="43"/>
    </row>
    <row r="66" spans="1:12" ht="15">
      <c r="A66" s="23"/>
      <c r="B66" s="15"/>
      <c r="C66" s="11"/>
      <c r="D66" s="7" t="s">
        <v>23</v>
      </c>
      <c r="E66" s="42" t="s">
        <v>44</v>
      </c>
      <c r="F66" s="43">
        <v>50</v>
      </c>
      <c r="G66" s="43">
        <v>3.8</v>
      </c>
      <c r="H66" s="43">
        <v>0.4</v>
      </c>
      <c r="I66" s="43">
        <v>24.6</v>
      </c>
      <c r="J66" s="43">
        <v>117.2</v>
      </c>
      <c r="K66" s="44" t="s">
        <v>45</v>
      </c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 t="s">
        <v>72</v>
      </c>
      <c r="F68" s="43">
        <v>60</v>
      </c>
      <c r="G68" s="43">
        <v>0.6</v>
      </c>
      <c r="H68" s="43">
        <v>3.1</v>
      </c>
      <c r="I68" s="43">
        <v>1.8</v>
      </c>
      <c r="J68" s="43">
        <v>37.5</v>
      </c>
      <c r="K68" s="44" t="s">
        <v>71</v>
      </c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580</v>
      </c>
      <c r="G70" s="19">
        <f t="shared" ref="G70" si="30">SUM(G63:G69)</f>
        <v>27.200000000000003</v>
      </c>
      <c r="H70" s="19">
        <f t="shared" ref="H70" si="31">SUM(H63:H69)</f>
        <v>19.400000000000002</v>
      </c>
      <c r="I70" s="19">
        <f t="shared" ref="I70" si="32">SUM(I63:I69)</f>
        <v>76.999999999999986</v>
      </c>
      <c r="J70" s="19">
        <f t="shared" ref="J70:L70" si="33">SUM(J63:J69)</f>
        <v>591.6</v>
      </c>
      <c r="K70" s="25"/>
      <c r="L70" s="19">
        <f t="shared" si="33"/>
        <v>0</v>
      </c>
    </row>
    <row r="71" spans="1:12" ht="15.75" thickBot="1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39"/>
      <c r="F72" s="40"/>
      <c r="G72" s="40"/>
      <c r="H72" s="40"/>
      <c r="I72" s="40"/>
      <c r="J72" s="40"/>
      <c r="K72" s="41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580</v>
      </c>
      <c r="G81" s="32">
        <f t="shared" ref="G81" si="38">G70+G80</f>
        <v>27.200000000000003</v>
      </c>
      <c r="H81" s="32">
        <f t="shared" ref="H81" si="39">H70+H80</f>
        <v>19.400000000000002</v>
      </c>
      <c r="I81" s="32">
        <f t="shared" ref="I81" si="40">I70+I80</f>
        <v>76.999999999999986</v>
      </c>
      <c r="J81" s="32">
        <f t="shared" ref="J81:L81" si="41">J70+J80</f>
        <v>591.6</v>
      </c>
      <c r="K81" s="32"/>
      <c r="L81" s="32">
        <f t="shared" si="41"/>
        <v>0</v>
      </c>
    </row>
    <row r="82" spans="1:12" ht="15.75" thickBot="1">
      <c r="A82" s="20">
        <v>1</v>
      </c>
      <c r="B82" s="21">
        <v>5</v>
      </c>
      <c r="C82" s="22" t="s">
        <v>20</v>
      </c>
      <c r="D82" s="5" t="s">
        <v>21</v>
      </c>
      <c r="E82" s="42" t="s">
        <v>57</v>
      </c>
      <c r="F82" s="43">
        <v>150</v>
      </c>
      <c r="G82" s="43">
        <v>3.1</v>
      </c>
      <c r="H82" s="43">
        <v>5.3</v>
      </c>
      <c r="I82" s="43">
        <v>19.8</v>
      </c>
      <c r="J82" s="43">
        <v>139.4</v>
      </c>
      <c r="K82" s="44" t="s">
        <v>58</v>
      </c>
      <c r="L82" s="40"/>
    </row>
    <row r="83" spans="1:12" ht="15">
      <c r="A83" s="23"/>
      <c r="B83" s="15"/>
      <c r="C83" s="11"/>
      <c r="D83" s="6"/>
      <c r="E83" s="39" t="s">
        <v>83</v>
      </c>
      <c r="F83" s="40">
        <v>100</v>
      </c>
      <c r="G83" s="40">
        <v>14.1</v>
      </c>
      <c r="H83" s="40">
        <v>5.8</v>
      </c>
      <c r="I83" s="40">
        <v>4.4000000000000004</v>
      </c>
      <c r="J83" s="40">
        <v>126.4</v>
      </c>
      <c r="K83" s="41" t="s">
        <v>56</v>
      </c>
      <c r="L83" s="43"/>
    </row>
    <row r="84" spans="1:12" ht="1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>
      <c r="A85" s="23"/>
      <c r="B85" s="15"/>
      <c r="C85" s="11"/>
      <c r="D85" s="7" t="s">
        <v>23</v>
      </c>
      <c r="E85" s="42" t="s">
        <v>44</v>
      </c>
      <c r="F85" s="43">
        <v>30</v>
      </c>
      <c r="G85" s="43">
        <v>2.2999999999999998</v>
      </c>
      <c r="H85" s="43">
        <v>0.2</v>
      </c>
      <c r="I85" s="43">
        <v>14.8</v>
      </c>
      <c r="J85" s="43">
        <v>70.3</v>
      </c>
      <c r="K85" s="44" t="s">
        <v>45</v>
      </c>
      <c r="L85" s="43"/>
    </row>
    <row r="86" spans="1:12" ht="15">
      <c r="A86" s="23"/>
      <c r="B86" s="15"/>
      <c r="C86" s="11"/>
      <c r="D86" s="7" t="s">
        <v>24</v>
      </c>
      <c r="E86" s="42" t="s">
        <v>78</v>
      </c>
      <c r="F86" s="43">
        <v>160</v>
      </c>
      <c r="G86" s="43">
        <v>0.6</v>
      </c>
      <c r="H86" s="43">
        <v>0.6</v>
      </c>
      <c r="I86" s="43">
        <v>15.7</v>
      </c>
      <c r="J86" s="43">
        <v>71</v>
      </c>
      <c r="K86" s="44" t="s">
        <v>45</v>
      </c>
      <c r="L86" s="43"/>
    </row>
    <row r="87" spans="1:12" ht="15">
      <c r="A87" s="23"/>
      <c r="B87" s="15"/>
      <c r="C87" s="11"/>
      <c r="D87" s="6" t="s">
        <v>30</v>
      </c>
      <c r="E87" s="42" t="s">
        <v>84</v>
      </c>
      <c r="F87" s="43">
        <v>200</v>
      </c>
      <c r="G87" s="43">
        <v>1</v>
      </c>
      <c r="H87" s="43">
        <v>0</v>
      </c>
      <c r="I87" s="43">
        <v>25.4</v>
      </c>
      <c r="J87" s="43">
        <v>105.6</v>
      </c>
      <c r="K87" s="44" t="s">
        <v>45</v>
      </c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640</v>
      </c>
      <c r="G89" s="19">
        <f t="shared" ref="G89" si="42">SUM(G82:G88)</f>
        <v>21.1</v>
      </c>
      <c r="H89" s="19">
        <f t="shared" ref="H89" si="43">SUM(H82:H88)</f>
        <v>11.899999999999999</v>
      </c>
      <c r="I89" s="19">
        <f t="shared" ref="I89" si="44">SUM(I82:I88)</f>
        <v>80.099999999999994</v>
      </c>
      <c r="J89" s="19">
        <f t="shared" ref="J89:L89" si="45">SUM(J82:J88)</f>
        <v>512.70000000000005</v>
      </c>
      <c r="K89" s="25"/>
      <c r="L89" s="19">
        <f t="shared" si="45"/>
        <v>0</v>
      </c>
    </row>
    <row r="90" spans="1:12" ht="15.75" thickBot="1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39"/>
      <c r="F91" s="40"/>
      <c r="G91" s="40"/>
      <c r="H91" s="40"/>
      <c r="I91" s="40"/>
      <c r="J91" s="40"/>
      <c r="K91" s="41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640</v>
      </c>
      <c r="G100" s="32">
        <f t="shared" ref="G100" si="50">G89+G99</f>
        <v>21.1</v>
      </c>
      <c r="H100" s="32">
        <f t="shared" ref="H100" si="51">H89+H99</f>
        <v>11.899999999999999</v>
      </c>
      <c r="I100" s="32">
        <f t="shared" ref="I100" si="52">I89+I99</f>
        <v>80.099999999999994</v>
      </c>
      <c r="J100" s="32">
        <f t="shared" ref="J100:L100" si="53">J89+J99</f>
        <v>512.70000000000005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85</v>
      </c>
      <c r="F101" s="40">
        <v>250</v>
      </c>
      <c r="G101" s="40">
        <v>6.9</v>
      </c>
      <c r="H101" s="40">
        <v>5.7</v>
      </c>
      <c r="I101" s="40">
        <v>22.3</v>
      </c>
      <c r="J101" s="40">
        <v>167.8</v>
      </c>
      <c r="K101" s="41" t="s">
        <v>86</v>
      </c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>
      <c r="A104" s="23"/>
      <c r="B104" s="15"/>
      <c r="C104" s="11"/>
      <c r="D104" s="7" t="s">
        <v>23</v>
      </c>
      <c r="E104" s="42" t="s">
        <v>44</v>
      </c>
      <c r="F104" s="43">
        <v>30</v>
      </c>
      <c r="G104" s="43">
        <v>2.2999999999999998</v>
      </c>
      <c r="H104" s="43">
        <v>0.2</v>
      </c>
      <c r="I104" s="43">
        <v>14.8</v>
      </c>
      <c r="J104" s="43">
        <v>70.3</v>
      </c>
      <c r="K104" s="44" t="s">
        <v>45</v>
      </c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 t="s">
        <v>89</v>
      </c>
      <c r="F106" s="43">
        <v>80</v>
      </c>
      <c r="G106" s="43">
        <v>5.4</v>
      </c>
      <c r="H106" s="43">
        <v>1.6</v>
      </c>
      <c r="I106" s="43">
        <v>44.7</v>
      </c>
      <c r="J106" s="43">
        <v>214.2</v>
      </c>
      <c r="K106" s="44" t="s">
        <v>70</v>
      </c>
      <c r="L106" s="43"/>
    </row>
    <row r="107" spans="1:12" ht="15">
      <c r="A107" s="23"/>
      <c r="B107" s="15"/>
      <c r="C107" s="11"/>
      <c r="D107" s="6" t="s">
        <v>30</v>
      </c>
      <c r="E107" s="42" t="s">
        <v>87</v>
      </c>
      <c r="F107" s="43">
        <v>200</v>
      </c>
      <c r="G107" s="43">
        <v>0.6</v>
      </c>
      <c r="H107" s="43">
        <v>0.2</v>
      </c>
      <c r="I107" s="43">
        <v>15.1</v>
      </c>
      <c r="J107" s="43">
        <v>65.400000000000006</v>
      </c>
      <c r="K107" s="44" t="s">
        <v>88</v>
      </c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15.2</v>
      </c>
      <c r="H108" s="19">
        <f t="shared" si="54"/>
        <v>7.7</v>
      </c>
      <c r="I108" s="19">
        <f t="shared" si="54"/>
        <v>96.9</v>
      </c>
      <c r="J108" s="19">
        <f t="shared" si="54"/>
        <v>517.70000000000005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560</v>
      </c>
      <c r="G119" s="32">
        <f t="shared" ref="G119" si="58">G108+G118</f>
        <v>15.2</v>
      </c>
      <c r="H119" s="32">
        <f t="shared" ref="H119" si="59">H108+H118</f>
        <v>7.7</v>
      </c>
      <c r="I119" s="32">
        <f t="shared" ref="I119" si="60">I108+I118</f>
        <v>96.9</v>
      </c>
      <c r="J119" s="32">
        <f t="shared" ref="J119:L119" si="61">J108+J118</f>
        <v>517.70000000000005</v>
      </c>
      <c r="K119" s="32"/>
      <c r="L119" s="32">
        <f t="shared" si="61"/>
        <v>0</v>
      </c>
    </row>
    <row r="120" spans="1:12" ht="15.75" thickBot="1">
      <c r="A120" s="14">
        <v>2</v>
      </c>
      <c r="B120" s="15">
        <v>2</v>
      </c>
      <c r="C120" s="22" t="s">
        <v>20</v>
      </c>
      <c r="D120" s="5" t="s">
        <v>21</v>
      </c>
      <c r="E120" s="42" t="s">
        <v>73</v>
      </c>
      <c r="F120" s="43">
        <v>150</v>
      </c>
      <c r="G120" s="43">
        <v>5.3</v>
      </c>
      <c r="H120" s="43">
        <v>4.9000000000000004</v>
      </c>
      <c r="I120" s="43">
        <v>32.799999999999997</v>
      </c>
      <c r="J120" s="43">
        <v>196.8</v>
      </c>
      <c r="K120" s="44" t="s">
        <v>74</v>
      </c>
      <c r="L120" s="40"/>
    </row>
    <row r="121" spans="1:12" ht="15">
      <c r="A121" s="14"/>
      <c r="B121" s="15"/>
      <c r="C121" s="11"/>
      <c r="D121" s="6"/>
      <c r="E121" s="39" t="s">
        <v>60</v>
      </c>
      <c r="F121" s="40">
        <v>120</v>
      </c>
      <c r="G121" s="40">
        <v>13.8</v>
      </c>
      <c r="H121" s="40">
        <v>14.3</v>
      </c>
      <c r="I121" s="40">
        <v>8.6</v>
      </c>
      <c r="J121" s="40">
        <v>218.4</v>
      </c>
      <c r="K121" s="44" t="s">
        <v>90</v>
      </c>
      <c r="L121" s="43"/>
    </row>
    <row r="122" spans="1:12" ht="15">
      <c r="A122" s="14"/>
      <c r="B122" s="15"/>
      <c r="C122" s="11"/>
      <c r="D122" s="7" t="s">
        <v>22</v>
      </c>
      <c r="E122" s="42" t="s">
        <v>59</v>
      </c>
      <c r="F122" s="43">
        <v>200</v>
      </c>
      <c r="G122" s="43">
        <v>4.7</v>
      </c>
      <c r="H122" s="43">
        <v>3.5</v>
      </c>
      <c r="I122" s="43">
        <v>12.5</v>
      </c>
      <c r="J122" s="43">
        <v>100.4</v>
      </c>
      <c r="K122" s="44" t="s">
        <v>61</v>
      </c>
      <c r="L122" s="43"/>
    </row>
    <row r="123" spans="1:12" ht="15">
      <c r="A123" s="14"/>
      <c r="B123" s="15"/>
      <c r="C123" s="11"/>
      <c r="D123" s="7" t="s">
        <v>23</v>
      </c>
      <c r="E123" s="42" t="s">
        <v>44</v>
      </c>
      <c r="F123" s="43">
        <v>50</v>
      </c>
      <c r="G123" s="43">
        <v>3.8</v>
      </c>
      <c r="H123" s="43">
        <v>0.4</v>
      </c>
      <c r="I123" s="43">
        <v>24.6</v>
      </c>
      <c r="J123" s="43">
        <v>117.2</v>
      </c>
      <c r="K123" s="44" t="s">
        <v>45</v>
      </c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520</v>
      </c>
      <c r="G127" s="19">
        <f t="shared" ref="G127:J127" si="62">SUM(G120:G126)</f>
        <v>27.6</v>
      </c>
      <c r="H127" s="19">
        <f t="shared" si="62"/>
        <v>23.1</v>
      </c>
      <c r="I127" s="19">
        <f t="shared" si="62"/>
        <v>78.5</v>
      </c>
      <c r="J127" s="19">
        <f t="shared" si="62"/>
        <v>632.80000000000007</v>
      </c>
      <c r="K127" s="25"/>
      <c r="L127" s="19">
        <f t="shared" ref="L127" si="63">SUM(L120:L126)</f>
        <v>0</v>
      </c>
    </row>
    <row r="128" spans="1:12" ht="15.75" thickBot="1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39"/>
      <c r="F129" s="40"/>
      <c r="G129" s="40"/>
      <c r="H129" s="40"/>
      <c r="I129" s="40"/>
      <c r="J129" s="40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520</v>
      </c>
      <c r="G138" s="32">
        <f t="shared" ref="G138" si="66">G127+G137</f>
        <v>27.6</v>
      </c>
      <c r="H138" s="32">
        <f t="shared" ref="H138" si="67">H127+H137</f>
        <v>23.1</v>
      </c>
      <c r="I138" s="32">
        <f t="shared" ref="I138" si="68">I127+I137</f>
        <v>78.5</v>
      </c>
      <c r="J138" s="32">
        <f t="shared" ref="J138:L138" si="69">J127+J137</f>
        <v>632.80000000000007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62</v>
      </c>
      <c r="F139" s="40">
        <v>250</v>
      </c>
      <c r="G139" s="40">
        <v>5.9</v>
      </c>
      <c r="H139" s="40">
        <v>7.1</v>
      </c>
      <c r="I139" s="40">
        <v>12.7</v>
      </c>
      <c r="J139" s="40">
        <v>138</v>
      </c>
      <c r="K139" s="41" t="s">
        <v>63</v>
      </c>
      <c r="L139" s="40"/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 t="s">
        <v>42</v>
      </c>
      <c r="F141" s="43">
        <v>200</v>
      </c>
      <c r="G141" s="43">
        <v>0.2</v>
      </c>
      <c r="H141" s="43">
        <v>0</v>
      </c>
      <c r="I141" s="43">
        <v>6.4</v>
      </c>
      <c r="J141" s="43">
        <v>26.8</v>
      </c>
      <c r="K141" s="44" t="s">
        <v>43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44</v>
      </c>
      <c r="F142" s="43">
        <v>40</v>
      </c>
      <c r="G142" s="43">
        <v>3</v>
      </c>
      <c r="H142" s="43">
        <v>0.3</v>
      </c>
      <c r="I142" s="43">
        <v>19.7</v>
      </c>
      <c r="J142" s="43">
        <v>93.8</v>
      </c>
      <c r="K142" s="44" t="s">
        <v>45</v>
      </c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 t="s">
        <v>54</v>
      </c>
      <c r="F144" s="43">
        <v>80</v>
      </c>
      <c r="G144" s="43">
        <v>6.9</v>
      </c>
      <c r="H144" s="43">
        <v>2.4</v>
      </c>
      <c r="I144" s="43">
        <v>45.4</v>
      </c>
      <c r="J144" s="43">
        <v>230.2</v>
      </c>
      <c r="K144" s="44" t="s">
        <v>55</v>
      </c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570</v>
      </c>
      <c r="G146" s="19">
        <f t="shared" ref="G146:J146" si="70">SUM(G139:G145)</f>
        <v>16</v>
      </c>
      <c r="H146" s="19">
        <f t="shared" si="70"/>
        <v>9.7999999999999989</v>
      </c>
      <c r="I146" s="19">
        <f t="shared" si="70"/>
        <v>84.199999999999989</v>
      </c>
      <c r="J146" s="19">
        <f t="shared" si="70"/>
        <v>488.8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570</v>
      </c>
      <c r="G157" s="32">
        <f t="shared" ref="G157" si="74">G146+G156</f>
        <v>16</v>
      </c>
      <c r="H157" s="32">
        <f t="shared" ref="H157" si="75">H146+H156</f>
        <v>9.7999999999999989</v>
      </c>
      <c r="I157" s="32">
        <f t="shared" ref="I157" si="76">I146+I156</f>
        <v>84.199999999999989</v>
      </c>
      <c r="J157" s="32">
        <f t="shared" ref="J157:L157" si="77">J146+J156</f>
        <v>488.8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76</v>
      </c>
      <c r="F158" s="40">
        <v>200</v>
      </c>
      <c r="G158" s="40">
        <v>27.2</v>
      </c>
      <c r="H158" s="40">
        <v>8.1</v>
      </c>
      <c r="I158" s="40">
        <v>33.200000000000003</v>
      </c>
      <c r="J158" s="40">
        <v>314.60000000000002</v>
      </c>
      <c r="K158" s="41" t="s">
        <v>77</v>
      </c>
      <c r="L158" s="40"/>
    </row>
    <row r="159" spans="1:12" ht="15">
      <c r="A159" s="23"/>
      <c r="B159" s="15"/>
      <c r="C159" s="11"/>
      <c r="D159" s="6"/>
      <c r="E159" s="42" t="s">
        <v>79</v>
      </c>
      <c r="F159" s="43">
        <v>80</v>
      </c>
      <c r="G159" s="43">
        <v>0.6</v>
      </c>
      <c r="H159" s="43">
        <v>0.1</v>
      </c>
      <c r="I159" s="43">
        <v>2</v>
      </c>
      <c r="J159" s="43">
        <v>11.3</v>
      </c>
      <c r="K159" s="44" t="s">
        <v>80</v>
      </c>
      <c r="L159" s="43"/>
    </row>
    <row r="160" spans="1:12" ht="15">
      <c r="A160" s="23"/>
      <c r="B160" s="15"/>
      <c r="C160" s="11"/>
      <c r="D160" s="7" t="s">
        <v>22</v>
      </c>
      <c r="E160" s="42" t="s">
        <v>95</v>
      </c>
      <c r="F160" s="43">
        <v>200</v>
      </c>
      <c r="G160" s="43">
        <v>0.1</v>
      </c>
      <c r="H160" s="43">
        <v>0</v>
      </c>
      <c r="I160" s="43">
        <v>7.2</v>
      </c>
      <c r="J160" s="43">
        <v>29.3</v>
      </c>
      <c r="K160" s="44" t="s">
        <v>67</v>
      </c>
      <c r="L160" s="43"/>
    </row>
    <row r="161" spans="1:12" ht="15">
      <c r="A161" s="23"/>
      <c r="B161" s="15"/>
      <c r="C161" s="11"/>
      <c r="D161" s="7" t="s">
        <v>23</v>
      </c>
      <c r="E161" s="42" t="s">
        <v>44</v>
      </c>
      <c r="F161" s="43">
        <v>50</v>
      </c>
      <c r="G161" s="43">
        <v>3.8</v>
      </c>
      <c r="H161" s="43">
        <v>0.4</v>
      </c>
      <c r="I161" s="43">
        <v>24.6</v>
      </c>
      <c r="J161" s="43">
        <v>117.2</v>
      </c>
      <c r="K161" s="44" t="s">
        <v>45</v>
      </c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 t="s">
        <v>75</v>
      </c>
      <c r="F163" s="43">
        <v>80</v>
      </c>
      <c r="G163" s="43">
        <v>6.2</v>
      </c>
      <c r="H163" s="43">
        <v>5.4</v>
      </c>
      <c r="I163" s="43">
        <v>40.6</v>
      </c>
      <c r="J163" s="43">
        <v>235.9</v>
      </c>
      <c r="K163" s="44" t="s">
        <v>70</v>
      </c>
      <c r="L163" s="43"/>
    </row>
    <row r="164" spans="1:12" ht="15">
      <c r="A164" s="24"/>
      <c r="B164" s="17"/>
      <c r="C164" s="8"/>
      <c r="D164" s="18" t="s">
        <v>33</v>
      </c>
      <c r="E164" s="9"/>
      <c r="F164" s="19">
        <f>SUM(F158:F163)</f>
        <v>610</v>
      </c>
      <c r="G164" s="19">
        <f>SUM(G158:G163)</f>
        <v>37.900000000000006</v>
      </c>
      <c r="H164" s="19">
        <f>SUM(H158:H163)</f>
        <v>14</v>
      </c>
      <c r="I164" s="19">
        <f>SUM(I158:I163)</f>
        <v>107.6</v>
      </c>
      <c r="J164" s="19">
        <f>SUM(J158:J163)</f>
        <v>708.30000000000007</v>
      </c>
      <c r="K164" s="25"/>
      <c r="L164" s="19">
        <f>SUM(L158:L163)</f>
        <v>0</v>
      </c>
    </row>
    <row r="165" spans="1:12" ht="15">
      <c r="A165" s="26">
        <f>A158</f>
        <v>2</v>
      </c>
      <c r="B165" s="13">
        <f>B158</f>
        <v>4</v>
      </c>
      <c r="C165" s="10" t="s">
        <v>25</v>
      </c>
      <c r="D165" s="7" t="s">
        <v>26</v>
      </c>
      <c r="E165" s="42"/>
      <c r="F165" s="43"/>
      <c r="G165" s="43"/>
      <c r="H165" s="43"/>
      <c r="I165" s="43"/>
      <c r="J165" s="43"/>
      <c r="K165" s="44"/>
      <c r="L165" s="43"/>
    </row>
    <row r="166" spans="1:12" ht="15">
      <c r="A166" s="23"/>
      <c r="B166" s="15"/>
      <c r="C166" s="11"/>
      <c r="D166" s="7" t="s">
        <v>27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28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29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30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31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32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4"/>
      <c r="B174" s="17"/>
      <c r="C174" s="8"/>
      <c r="D174" s="18" t="s">
        <v>33</v>
      </c>
      <c r="E174" s="9"/>
      <c r="F174" s="19">
        <f>SUM(F165:F173)</f>
        <v>0</v>
      </c>
      <c r="G174" s="19">
        <f t="shared" ref="G174:J174" si="78">SUM(G165:G173)</f>
        <v>0</v>
      </c>
      <c r="H174" s="19">
        <f t="shared" si="78"/>
        <v>0</v>
      </c>
      <c r="I174" s="19">
        <f t="shared" si="78"/>
        <v>0</v>
      </c>
      <c r="J174" s="19">
        <f t="shared" si="78"/>
        <v>0</v>
      </c>
      <c r="K174" s="25"/>
      <c r="L174" s="19">
        <f t="shared" ref="L174" si="79">SUM(L165:L173)</f>
        <v>0</v>
      </c>
    </row>
    <row r="175" spans="1:12" ht="15.75" thickBot="1">
      <c r="A175" s="29">
        <f>A158</f>
        <v>2</v>
      </c>
      <c r="B175" s="30">
        <f>B158</f>
        <v>4</v>
      </c>
      <c r="C175" s="54" t="s">
        <v>4</v>
      </c>
      <c r="D175" s="55"/>
      <c r="E175" s="31"/>
      <c r="F175" s="32">
        <f>F164+F174</f>
        <v>610</v>
      </c>
      <c r="G175" s="32">
        <f t="shared" ref="G175" si="80">G164+G174</f>
        <v>37.900000000000006</v>
      </c>
      <c r="H175" s="32">
        <f t="shared" ref="H175" si="81">H164+H174</f>
        <v>14</v>
      </c>
      <c r="I175" s="32">
        <f t="shared" ref="I175" si="82">I164+I174</f>
        <v>107.6</v>
      </c>
      <c r="J175" s="32">
        <f t="shared" ref="J175:L175" si="83">J164+J174</f>
        <v>708.30000000000007</v>
      </c>
      <c r="K175" s="32"/>
      <c r="L175" s="32">
        <f t="shared" si="83"/>
        <v>0</v>
      </c>
    </row>
    <row r="176" spans="1:12" ht="15.75" thickBot="1">
      <c r="A176" s="20">
        <v>2</v>
      </c>
      <c r="B176" s="21">
        <v>5</v>
      </c>
      <c r="C176" s="22" t="s">
        <v>20</v>
      </c>
      <c r="D176" s="5" t="s">
        <v>21</v>
      </c>
      <c r="E176" s="42" t="s">
        <v>46</v>
      </c>
      <c r="F176" s="43">
        <v>150</v>
      </c>
      <c r="G176" s="43">
        <v>8.1999999999999993</v>
      </c>
      <c r="H176" s="43">
        <v>6.3</v>
      </c>
      <c r="I176" s="43">
        <v>35.9</v>
      </c>
      <c r="J176" s="43">
        <v>233.7</v>
      </c>
      <c r="K176" s="44" t="s">
        <v>47</v>
      </c>
      <c r="L176" s="40"/>
    </row>
    <row r="177" spans="1:12" ht="15">
      <c r="A177" s="23"/>
      <c r="B177" s="15"/>
      <c r="C177" s="11"/>
      <c r="D177" s="6"/>
      <c r="E177" s="39" t="s">
        <v>68</v>
      </c>
      <c r="F177" s="40">
        <v>120</v>
      </c>
      <c r="G177" s="40">
        <v>17.600000000000001</v>
      </c>
      <c r="H177" s="40">
        <v>6.4</v>
      </c>
      <c r="I177" s="40">
        <v>13</v>
      </c>
      <c r="J177" s="40">
        <v>179.7</v>
      </c>
      <c r="K177" s="44"/>
      <c r="L177" s="43"/>
    </row>
    <row r="178" spans="1:12" ht="15">
      <c r="A178" s="23"/>
      <c r="B178" s="15"/>
      <c r="C178" s="11"/>
      <c r="D178" s="7" t="s">
        <v>22</v>
      </c>
      <c r="E178" s="42" t="s">
        <v>64</v>
      </c>
      <c r="F178" s="43">
        <v>200</v>
      </c>
      <c r="G178" s="43">
        <v>1.6</v>
      </c>
      <c r="H178" s="43">
        <v>1.1000000000000001</v>
      </c>
      <c r="I178" s="43">
        <v>8.6</v>
      </c>
      <c r="J178" s="43">
        <v>50.9</v>
      </c>
      <c r="K178" s="44" t="s">
        <v>65</v>
      </c>
      <c r="L178" s="43"/>
    </row>
    <row r="179" spans="1:12" ht="15">
      <c r="A179" s="23"/>
      <c r="B179" s="15"/>
      <c r="C179" s="11"/>
      <c r="D179" s="7" t="s">
        <v>23</v>
      </c>
      <c r="E179" s="42" t="s">
        <v>44</v>
      </c>
      <c r="F179" s="43">
        <v>30</v>
      </c>
      <c r="G179" s="43">
        <v>2.2999999999999998</v>
      </c>
      <c r="H179" s="43">
        <v>0.2</v>
      </c>
      <c r="I179" s="43">
        <v>14.8</v>
      </c>
      <c r="J179" s="43">
        <v>70.3</v>
      </c>
      <c r="K179" s="44" t="s">
        <v>45</v>
      </c>
      <c r="L179" s="43"/>
    </row>
    <row r="180" spans="1:12" ht="15">
      <c r="A180" s="23"/>
      <c r="B180" s="15"/>
      <c r="C180" s="11"/>
      <c r="D180" s="7" t="s">
        <v>24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.75" customHeight="1">
      <c r="A183" s="24"/>
      <c r="B183" s="17"/>
      <c r="C183" s="8"/>
      <c r="D183" s="18" t="s">
        <v>33</v>
      </c>
      <c r="E183" s="9"/>
      <c r="F183" s="19">
        <f>SUM(F176:F182)</f>
        <v>500</v>
      </c>
      <c r="G183" s="19">
        <f t="shared" ref="G183:J183" si="84">SUM(G176:G182)</f>
        <v>29.700000000000003</v>
      </c>
      <c r="H183" s="19">
        <f t="shared" si="84"/>
        <v>13.999999999999998</v>
      </c>
      <c r="I183" s="19">
        <f t="shared" si="84"/>
        <v>72.3</v>
      </c>
      <c r="J183" s="19">
        <f t="shared" si="84"/>
        <v>534.59999999999991</v>
      </c>
      <c r="K183" s="25"/>
      <c r="L183" s="19">
        <f t="shared" ref="L183" si="85">SUM(L176:L182)</f>
        <v>0</v>
      </c>
    </row>
    <row r="184" spans="1:12" ht="15.75" thickBot="1">
      <c r="A184" s="26">
        <f>A176</f>
        <v>2</v>
      </c>
      <c r="B184" s="13">
        <f>B176</f>
        <v>5</v>
      </c>
      <c r="C184" s="10" t="s">
        <v>25</v>
      </c>
      <c r="D184" s="7" t="s">
        <v>26</v>
      </c>
      <c r="E184" s="42"/>
      <c r="F184" s="43"/>
      <c r="G184" s="43"/>
      <c r="H184" s="43"/>
      <c r="I184" s="43"/>
      <c r="J184" s="43"/>
      <c r="K184" s="44"/>
      <c r="L184" s="43"/>
    </row>
    <row r="185" spans="1:12" ht="15">
      <c r="A185" s="23"/>
      <c r="B185" s="15"/>
      <c r="C185" s="11"/>
      <c r="D185" s="7" t="s">
        <v>27</v>
      </c>
      <c r="E185" s="39"/>
      <c r="F185" s="40"/>
      <c r="G185" s="40"/>
      <c r="H185" s="40"/>
      <c r="I185" s="40"/>
      <c r="J185" s="40"/>
      <c r="K185" s="44"/>
      <c r="L185" s="43"/>
    </row>
    <row r="186" spans="1:12" ht="15">
      <c r="A186" s="23"/>
      <c r="B186" s="15"/>
      <c r="C186" s="11"/>
      <c r="D186" s="7" t="s">
        <v>28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29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30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31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32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6"/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4"/>
      <c r="B193" s="17"/>
      <c r="C193" s="8"/>
      <c r="D193" s="18" t="s">
        <v>33</v>
      </c>
      <c r="E193" s="9"/>
      <c r="F193" s="19">
        <f>SUM(F184:F192)</f>
        <v>0</v>
      </c>
      <c r="G193" s="19">
        <f t="shared" ref="G193:J193" si="86">SUM(G184:G192)</f>
        <v>0</v>
      </c>
      <c r="H193" s="19">
        <f t="shared" si="86"/>
        <v>0</v>
      </c>
      <c r="I193" s="19">
        <f t="shared" si="86"/>
        <v>0</v>
      </c>
      <c r="J193" s="19">
        <f t="shared" si="86"/>
        <v>0</v>
      </c>
      <c r="K193" s="25"/>
      <c r="L193" s="19">
        <f t="shared" ref="L193" si="87">SUM(L184:L192)</f>
        <v>0</v>
      </c>
    </row>
    <row r="194" spans="1:12" ht="15.75" thickBot="1">
      <c r="A194" s="29">
        <f>A176</f>
        <v>2</v>
      </c>
      <c r="B194" s="30">
        <f>B176</f>
        <v>5</v>
      </c>
      <c r="C194" s="54" t="s">
        <v>4</v>
      </c>
      <c r="D194" s="55"/>
      <c r="E194" s="31"/>
      <c r="F194" s="32">
        <f>F183+F193</f>
        <v>500</v>
      </c>
      <c r="G194" s="32">
        <f t="shared" ref="G194" si="88">G183+G193</f>
        <v>29.700000000000003</v>
      </c>
      <c r="H194" s="32">
        <f t="shared" ref="H194" si="89">H183+H193</f>
        <v>13.999999999999998</v>
      </c>
      <c r="I194" s="32">
        <f t="shared" ref="I194" si="90">I183+I193</f>
        <v>72.3</v>
      </c>
      <c r="J194" s="32">
        <f t="shared" ref="J194:L194" si="91">J183+J193</f>
        <v>534.59999999999991</v>
      </c>
      <c r="K194" s="32"/>
      <c r="L194" s="32">
        <f t="shared" si="91"/>
        <v>0</v>
      </c>
    </row>
    <row r="195" spans="1:12" ht="13.5" thickBot="1">
      <c r="A195" s="27"/>
      <c r="B195" s="28"/>
      <c r="C195" s="56" t="s">
        <v>5</v>
      </c>
      <c r="D195" s="56"/>
      <c r="E195" s="56"/>
      <c r="F195" s="34">
        <f>(F24+F43+F62+F81+F100+F119+F138+F157+F175+F194)/(IF(F24=0,0,1)+IF(F43=0,0,1)+IF(F62=0,0,1)+IF(F81=0,0,1)+IF(F100=0,0,1)+IF(F119=0,0,1)+IF(F138=0,0,1)+IF(F157=0,0,1)+IF(F175=0,0,1)+IF(F194=0,0,1))</f>
        <v>556</v>
      </c>
      <c r="G195" s="34">
        <f>(G24+G43+G62+G81+G100+G119+G138+G157+G175+G194)/(IF(G24=0,0,1)+IF(G43=0,0,1)+IF(G62=0,0,1)+IF(G81=0,0,1)+IF(G100=0,0,1)+IF(G119=0,0,1)+IF(G138=0,0,1)+IF(G157=0,0,1)+IF(G175=0,0,1)+IF(G194=0,0,1))</f>
        <v>23.55</v>
      </c>
      <c r="H195" s="34">
        <f>(H24+H43+H62+H81+H100+H119+H138+H157+H175+H194)/(IF(H24=0,0,1)+IF(H43=0,0,1)+IF(H62=0,0,1)+IF(H81=0,0,1)+IF(H100=0,0,1)+IF(H119=0,0,1)+IF(H138=0,0,1)+IF(H157=0,0,1)+IF(H175=0,0,1)+IF(H194=0,0,1))</f>
        <v>14.410000000000002</v>
      </c>
      <c r="I195" s="34">
        <f>(I24+I43+I62+I81+I100+I119+I138+I157+I175+I194)/(IF(I24=0,0,1)+IF(I43=0,0,1)+IF(I62=0,0,1)+IF(I81=0,0,1)+IF(I100=0,0,1)+IF(I119=0,0,1)+IF(I138=0,0,1)+IF(I157=0,0,1)+IF(I175=0,0,1)+IF(I194=0,0,1))</f>
        <v>86.44</v>
      </c>
      <c r="J195" s="34">
        <f>(J24+J43+J62+J81+J100+J119+J138+J157+J175+J194)/(IF(J24=0,0,1)+IF(J43=0,0,1)+IF(J62=0,0,1)+IF(J81=0,0,1)+IF(J100=0,0,1)+IF(J119=0,0,1)+IF(J138=0,0,1)+IF(J157=0,0,1)+IF(J175=0,0,1)+IF(J194=0,0,1))</f>
        <v>569.83999999999992</v>
      </c>
      <c r="K195" s="34"/>
      <c r="L195" s="34" t="e">
        <f>(L24+L43+L62+L81+L100+L119+L138+L157+L175+L194)/(IF(L24=0,0,1)+IF(L43=0,0,1)+IF(L62=0,0,1)+IF(L81=0,0,1)+IF(L100=0,0,1)+IF(L119=0,0,1)+IF(L138=0,0,1)+IF(L157=0,0,1)+IF(L175=0,0,1)+IF(L194=0,0,1))</f>
        <v>#DIV/0!</v>
      </c>
    </row>
  </sheetData>
  <mergeCells count="14">
    <mergeCell ref="C81:D81"/>
    <mergeCell ref="C100:D100"/>
    <mergeCell ref="C24:D24"/>
    <mergeCell ref="C195:E195"/>
    <mergeCell ref="C194:D194"/>
    <mergeCell ref="C119:D119"/>
    <mergeCell ref="C138:D138"/>
    <mergeCell ref="C157:D157"/>
    <mergeCell ref="C175:D175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2025-08-21T09:08:44Z</cp:lastPrinted>
  <dcterms:created xsi:type="dcterms:W3CDTF">2022-05-16T14:23:56Z</dcterms:created>
  <dcterms:modified xsi:type="dcterms:W3CDTF">2026-10-22T05:55:14Z</dcterms:modified>
</cp:coreProperties>
</file>